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90" yWindow="90" windowWidth="20280" windowHeight="3555"/>
  </bookViews>
  <sheets>
    <sheet name="PPI" sheetId="1" r:id="rId1"/>
  </sheets>
  <definedNames>
    <definedName name="_xlnm._FilterDatabase" localSheetId="0" hidden="1">PPI!$A$3:$N$29</definedName>
  </definedNames>
  <calcPr calcId="144525"/>
</workbook>
</file>

<file path=xl/calcChain.xml><?xml version="1.0" encoding="utf-8"?>
<calcChain xmlns="http://schemas.openxmlformats.org/spreadsheetml/2006/main">
  <c r="L34" i="1" l="1"/>
  <c r="L35" i="1"/>
  <c r="M34" i="1"/>
  <c r="M35" i="1"/>
  <c r="N34" i="1"/>
  <c r="N35" i="1"/>
  <c r="L41" i="1" l="1"/>
  <c r="G38" i="1" l="1"/>
  <c r="F38" i="1"/>
  <c r="G37" i="1"/>
  <c r="F37" i="1"/>
  <c r="G36" i="1"/>
  <c r="F36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7" i="1"/>
  <c r="L38" i="1"/>
  <c r="L39" i="1"/>
  <c r="L4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4" i="1"/>
</calcChain>
</file>

<file path=xl/sharedStrings.xml><?xml version="1.0" encoding="utf-8"?>
<sst xmlns="http://schemas.openxmlformats.org/spreadsheetml/2006/main" count="105" uniqueCount="59">
  <si>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</si>
  <si>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</si>
  <si>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</si>
  <si>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</si>
  <si>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</si>
  <si>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</si>
  <si>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</si>
  <si>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</si>
  <si>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</si>
  <si>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</si>
  <si>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</si>
  <si>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</si>
  <si>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</si>
  <si>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</si>
  <si>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</si>
  <si>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</si>
  <si>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</si>
  <si>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Información sobre embarazo y otros riesgos psicosociales a niñas, niños y adolescentes impartida</t>
  </si>
  <si>
    <t xml:space="preserve">Niñas, niños y adolescentes informados en estrategias de prevención de riesgos psicosociales y autocuidado  </t>
  </si>
  <si>
    <t>Niños y adolescentes escolarizados informados en estrategias de prevención de adicciones</t>
  </si>
  <si>
    <t>Adolescentes embarazadas atendidas</t>
  </si>
  <si>
    <t>Padres de familia capacitados para mejorar sus habilidades de crianza</t>
  </si>
  <si>
    <t>Niñas, niños y adolescentes trabajadores en situación de calle o en riesgo de calle incorporados a un proceso de atención integral</t>
  </si>
  <si>
    <t xml:space="preserve">Personas con vulnerabilidad psicológica atendidas </t>
  </si>
  <si>
    <t>Personas que requieren asesoría legal en materia civil-familiar atendidas</t>
  </si>
  <si>
    <t>Personas víctimas de violencia intrafamiliar atendidas</t>
  </si>
  <si>
    <t xml:space="preserve">Implementación de estrategias para prevenir la violencia intrafamiliar </t>
  </si>
  <si>
    <t xml:space="preserve">Resguardo de niñas, niños y adolescentes en situación de abandono </t>
  </si>
  <si>
    <t>Procesos efectivos  para adopcion de Niñas, niños y Adolecentes finalizados</t>
  </si>
  <si>
    <t xml:space="preserve">Atención a personas en espacios de convivencia supervisada </t>
  </si>
  <si>
    <t>Niñas, niños y adolescentes representados legalmente</t>
  </si>
  <si>
    <t>Personas en situación de pobreza alimentaria y/o con desnutrición  alimentadas</t>
  </si>
  <si>
    <t>Desayunos escolares proporcionados para estudiantes de educación básica en situación de vulnerabilidad</t>
  </si>
  <si>
    <t>Personas que reciben asistencia alimentaria capacitadas</t>
  </si>
  <si>
    <t>Espacios de calidad en la vivienda construidos</t>
  </si>
  <si>
    <t>Niños de escasos recursos  atendidos en  estancias infantiles seguras</t>
  </si>
  <si>
    <t xml:space="preserve">Niñas y niños en edad preescolar de zonas marginadas atendidos </t>
  </si>
  <si>
    <t>Personas capacitadas con talleres recreacionales o de oficios</t>
  </si>
  <si>
    <t>Personas con discapacidad atendidas adecuadamente</t>
  </si>
  <si>
    <t>Personas con discapacidad incluidas en el ámbito laboral</t>
  </si>
  <si>
    <t xml:space="preserve">Personas con discapacidad incluidas a la educación formal </t>
  </si>
  <si>
    <t>Mecanismos de coordinación entre organismos públicos y sociales para fomentar la inclusión social de las personas con discapacidad implementados</t>
  </si>
  <si>
    <t>Campañas para prevenir la discapacidad en la población  implementadas</t>
  </si>
  <si>
    <t xml:space="preserve">Implementación de acciones para mejorar la accesibilidad a las personas con discapacidad </t>
  </si>
  <si>
    <t>Personas adultas mayores atendidas</t>
  </si>
  <si>
    <t>Personas adultas mayores capacitadas</t>
  </si>
  <si>
    <t>Personas adultas mayores en situación de riesgo atendidas</t>
  </si>
  <si>
    <t>Personas en situación de vulnerabilidad atendidas y canalizadas</t>
  </si>
  <si>
    <t>Personas en situación de indigencia o víctimas de alguna catástrofe natural resguardadas</t>
  </si>
  <si>
    <t>Remanente 2017</t>
  </si>
  <si>
    <t>Remanente 2015</t>
  </si>
  <si>
    <t>Remanente 2016</t>
  </si>
  <si>
    <t>Varias</t>
  </si>
  <si>
    <t>-</t>
  </si>
  <si>
    <t>Asistencia Social REM 2017</t>
  </si>
  <si>
    <t xml:space="preserve">Ampliacion Joyas (Rem2017) </t>
  </si>
  <si>
    <t xml:space="preserve">Remanenete 2017 Gasolina </t>
  </si>
  <si>
    <t>varias</t>
  </si>
  <si>
    <t>Sistema para el Desarrollo Integral de Familia en el Municipio de León, Gto 
Programas y Proyectos de Inversión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</si>
</sst>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44" fontId="0" fillId="0" borderId="0" xfId="17" applyFont="1" applyProtection="1">
      <protection locked="0"/>
    </xf>
    <xf numFmtId="10" fontId="0" fillId="0" borderId="0" xfId="18" applyNumberFormat="1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abSelected="1" topLeftCell="C1" zoomScaleNormal="100" workbookViewId="0">
      <selection activeCell="P8" sqref="P7:P8"/>
    </sheetView>
  </sheetViews>
  <sheetFormatPr baseColWidth="10" defaultRowHeight="11.25" x14ac:dyDescent="0.2"/>
  <cols>
    <col min="1" max="1" width="19.83203125" style="2" customWidth="1"/>
    <col min="2" max="2" width="49" style="2" customWidth="1"/>
    <col min="3" max="3" width="45.6640625" style="2" customWidth="1"/>
    <col min="4" max="4" width="15.5" style="2" bestFit="1" customWidth="1"/>
    <col min="5" max="5" width="15" style="2" bestFit="1" customWidth="1"/>
    <col min="6" max="6" width="15.1640625" style="2" customWidth="1"/>
    <col min="7" max="7" width="16" style="2" customWidth="1"/>
    <col min="8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4" spans="1:14" x14ac:dyDescent="0.2">
      <c r="A4" s="2">
        <v>1401</v>
      </c>
      <c r="B4" s="2" t="s">
        <v>17</v>
      </c>
      <c r="C4" s="2" t="s">
        <v>17</v>
      </c>
      <c r="D4" s="2">
        <v>4000</v>
      </c>
      <c r="E4" s="14">
        <v>61230.52</v>
      </c>
      <c r="F4" s="14">
        <v>56678.28</v>
      </c>
      <c r="G4" s="14">
        <v>56676.19</v>
      </c>
      <c r="H4" s="2">
        <v>6100</v>
      </c>
      <c r="I4" s="2">
        <v>6100</v>
      </c>
      <c r="J4" s="2">
        <v>6349</v>
      </c>
      <c r="K4" s="15">
        <f>G4/E4</f>
        <v>0.9256199359404429</v>
      </c>
      <c r="L4" s="15">
        <f>G4/F4</f>
        <v>0.99996312520422292</v>
      </c>
      <c r="M4" s="15">
        <f>J4/H4</f>
        <v>1.0408196721311476</v>
      </c>
      <c r="N4" s="15">
        <f>J4/I4</f>
        <v>1.0408196721311476</v>
      </c>
    </row>
    <row r="5" spans="1:14" x14ac:dyDescent="0.2">
      <c r="A5" s="2">
        <v>1402</v>
      </c>
      <c r="B5" s="2" t="s">
        <v>18</v>
      </c>
      <c r="C5" s="2" t="s">
        <v>18</v>
      </c>
      <c r="D5" s="2">
        <v>4000</v>
      </c>
      <c r="E5" s="14">
        <v>59502.25</v>
      </c>
      <c r="F5" s="14">
        <v>40732.080000000002</v>
      </c>
      <c r="G5" s="14">
        <v>39371.67</v>
      </c>
      <c r="H5" s="2">
        <v>5050</v>
      </c>
      <c r="I5" s="2">
        <v>5050</v>
      </c>
      <c r="J5" s="2">
        <v>5131</v>
      </c>
      <c r="K5" s="15">
        <f t="shared" ref="K5:K35" si="0">G5/E5</f>
        <v>0.6616837178426026</v>
      </c>
      <c r="L5" s="15">
        <f t="shared" ref="L5:L40" si="1">G5/F5</f>
        <v>0.96660101816553434</v>
      </c>
      <c r="M5" s="15">
        <f t="shared" ref="M5:M35" si="2">J5/H5</f>
        <v>1.0160396039603961</v>
      </c>
      <c r="N5" s="15">
        <f t="shared" ref="N5:N35" si="3">J5/I5</f>
        <v>1.0160396039603961</v>
      </c>
    </row>
    <row r="6" spans="1:14" x14ac:dyDescent="0.2">
      <c r="A6" s="2">
        <v>1403</v>
      </c>
      <c r="B6" s="2" t="s">
        <v>19</v>
      </c>
      <c r="C6" s="2" t="s">
        <v>19</v>
      </c>
      <c r="D6" s="2">
        <v>4000</v>
      </c>
      <c r="E6" s="14">
        <v>58735.46</v>
      </c>
      <c r="F6" s="14">
        <v>40785.910000000003</v>
      </c>
      <c r="G6" s="14">
        <v>40618.449999999997</v>
      </c>
      <c r="H6" s="2">
        <v>18500</v>
      </c>
      <c r="I6" s="2">
        <v>18500</v>
      </c>
      <c r="J6" s="2">
        <v>19810</v>
      </c>
      <c r="K6" s="15">
        <f t="shared" si="0"/>
        <v>0.69154902336680424</v>
      </c>
      <c r="L6" s="15">
        <f t="shared" si="1"/>
        <v>0.99589417031518956</v>
      </c>
      <c r="M6" s="15">
        <f t="shared" si="2"/>
        <v>1.0708108108108108</v>
      </c>
      <c r="N6" s="15">
        <f t="shared" si="3"/>
        <v>1.0708108108108108</v>
      </c>
    </row>
    <row r="7" spans="1:14" x14ac:dyDescent="0.2">
      <c r="A7" s="2">
        <v>1404</v>
      </c>
      <c r="B7" s="2" t="s">
        <v>20</v>
      </c>
      <c r="C7" s="2" t="s">
        <v>20</v>
      </c>
      <c r="D7" s="2">
        <v>4000</v>
      </c>
      <c r="E7" s="14">
        <v>48180.53</v>
      </c>
      <c r="F7" s="14">
        <v>37914.86</v>
      </c>
      <c r="G7" s="14">
        <v>37353.589999999997</v>
      </c>
      <c r="H7" s="2">
        <v>210</v>
      </c>
      <c r="I7" s="2">
        <v>210</v>
      </c>
      <c r="J7" s="2">
        <v>267</v>
      </c>
      <c r="K7" s="15">
        <f t="shared" si="0"/>
        <v>0.77528391655301421</v>
      </c>
      <c r="L7" s="15">
        <f t="shared" si="1"/>
        <v>0.98519656936620614</v>
      </c>
      <c r="M7" s="15">
        <f t="shared" si="2"/>
        <v>1.2714285714285714</v>
      </c>
      <c r="N7" s="15">
        <f t="shared" si="3"/>
        <v>1.2714285714285714</v>
      </c>
    </row>
    <row r="8" spans="1:14" x14ac:dyDescent="0.2">
      <c r="A8" s="2">
        <v>1405</v>
      </c>
      <c r="B8" s="2" t="s">
        <v>21</v>
      </c>
      <c r="C8" s="2" t="s">
        <v>21</v>
      </c>
      <c r="D8" s="2">
        <v>4000</v>
      </c>
      <c r="E8" s="14">
        <v>55777.31</v>
      </c>
      <c r="F8" s="14">
        <v>35094.550000000003</v>
      </c>
      <c r="G8" s="14">
        <v>33734.28</v>
      </c>
      <c r="H8" s="2">
        <v>2240</v>
      </c>
      <c r="I8" s="2">
        <v>2240</v>
      </c>
      <c r="J8" s="2">
        <v>2167</v>
      </c>
      <c r="K8" s="15">
        <f t="shared" si="0"/>
        <v>0.60480292075756248</v>
      </c>
      <c r="L8" s="15">
        <f t="shared" si="1"/>
        <v>0.96123985063207806</v>
      </c>
      <c r="M8" s="15">
        <f t="shared" si="2"/>
        <v>0.96741071428571423</v>
      </c>
      <c r="N8" s="15">
        <f t="shared" si="3"/>
        <v>0.96741071428571423</v>
      </c>
    </row>
    <row r="9" spans="1:14" x14ac:dyDescent="0.2">
      <c r="A9" s="2">
        <v>1406</v>
      </c>
      <c r="B9" s="2" t="s">
        <v>22</v>
      </c>
      <c r="C9" s="2" t="s">
        <v>22</v>
      </c>
      <c r="D9" s="2">
        <v>4000</v>
      </c>
      <c r="E9" s="14">
        <v>15275945.470000001</v>
      </c>
      <c r="F9" s="14">
        <v>15667308.449999999</v>
      </c>
      <c r="G9" s="14">
        <v>14658244.609999999</v>
      </c>
      <c r="H9" s="2">
        <v>600</v>
      </c>
      <c r="I9" s="2">
        <v>600</v>
      </c>
      <c r="J9" s="2">
        <v>561</v>
      </c>
      <c r="K9" s="15">
        <f t="shared" si="0"/>
        <v>0.95956382135475105</v>
      </c>
      <c r="L9" s="15">
        <f t="shared" si="1"/>
        <v>0.93559430815954858</v>
      </c>
      <c r="M9" s="15">
        <f t="shared" si="2"/>
        <v>0.93500000000000005</v>
      </c>
      <c r="N9" s="15">
        <f t="shared" si="3"/>
        <v>0.93500000000000005</v>
      </c>
    </row>
    <row r="10" spans="1:14" x14ac:dyDescent="0.2">
      <c r="A10" s="2">
        <v>1407</v>
      </c>
      <c r="B10" s="2" t="s">
        <v>23</v>
      </c>
      <c r="C10" s="2" t="s">
        <v>23</v>
      </c>
      <c r="D10" s="2">
        <v>4000</v>
      </c>
      <c r="E10" s="14">
        <v>224408.38</v>
      </c>
      <c r="F10" s="14">
        <v>1317954.83</v>
      </c>
      <c r="G10" s="14">
        <v>1238918.47</v>
      </c>
      <c r="H10" s="2">
        <v>9800</v>
      </c>
      <c r="I10" s="2">
        <v>9800</v>
      </c>
      <c r="J10" s="2">
        <v>9402</v>
      </c>
      <c r="K10" s="15">
        <f t="shared" si="0"/>
        <v>5.5208208802184657</v>
      </c>
      <c r="L10" s="15">
        <f t="shared" si="1"/>
        <v>0.94003105554080324</v>
      </c>
      <c r="M10" s="15">
        <f t="shared" si="2"/>
        <v>0.95938775510204077</v>
      </c>
      <c r="N10" s="15">
        <f t="shared" si="3"/>
        <v>0.95938775510204077</v>
      </c>
    </row>
    <row r="11" spans="1:14" x14ac:dyDescent="0.2">
      <c r="A11" s="2">
        <v>1601</v>
      </c>
      <c r="B11" s="2" t="s">
        <v>24</v>
      </c>
      <c r="C11" s="2" t="s">
        <v>24</v>
      </c>
      <c r="D11" s="2">
        <v>6000</v>
      </c>
      <c r="E11" s="14">
        <v>14799821.77</v>
      </c>
      <c r="F11" s="14">
        <v>14636872.560000001</v>
      </c>
      <c r="G11" s="14">
        <v>13667786.960000001</v>
      </c>
      <c r="H11" s="2">
        <v>9800</v>
      </c>
      <c r="I11" s="2">
        <v>9800</v>
      </c>
      <c r="J11" s="2">
        <v>2947</v>
      </c>
      <c r="K11" s="15">
        <f t="shared" si="0"/>
        <v>0.9235102403533878</v>
      </c>
      <c r="L11" s="15">
        <f t="shared" si="1"/>
        <v>0.93379148475690499</v>
      </c>
      <c r="M11" s="15">
        <f t="shared" si="2"/>
        <v>0.30071428571428571</v>
      </c>
      <c r="N11" s="15">
        <f t="shared" si="3"/>
        <v>0.30071428571428571</v>
      </c>
    </row>
    <row r="12" spans="1:14" x14ac:dyDescent="0.2">
      <c r="A12" s="2">
        <v>1602</v>
      </c>
      <c r="B12" s="2" t="s">
        <v>25</v>
      </c>
      <c r="C12" s="2" t="s">
        <v>25</v>
      </c>
      <c r="D12" s="2">
        <v>6000</v>
      </c>
      <c r="E12" s="14">
        <v>28067.62</v>
      </c>
      <c r="F12" s="14">
        <v>5104.63</v>
      </c>
      <c r="G12" s="14">
        <v>4318.7700000000004</v>
      </c>
      <c r="H12" s="2">
        <v>250</v>
      </c>
      <c r="I12" s="2">
        <v>250</v>
      </c>
      <c r="J12" s="2">
        <v>1245</v>
      </c>
      <c r="K12" s="15">
        <f t="shared" si="0"/>
        <v>0.15387018920734999</v>
      </c>
      <c r="L12" s="15">
        <f t="shared" si="1"/>
        <v>0.84604956676585774</v>
      </c>
      <c r="M12" s="15">
        <f t="shared" si="2"/>
        <v>4.9800000000000004</v>
      </c>
      <c r="N12" s="15">
        <f t="shared" si="3"/>
        <v>4.9800000000000004</v>
      </c>
    </row>
    <row r="13" spans="1:14" x14ac:dyDescent="0.2">
      <c r="A13" s="2">
        <v>1603</v>
      </c>
      <c r="B13" s="2" t="s">
        <v>26</v>
      </c>
      <c r="C13" s="2" t="s">
        <v>26</v>
      </c>
      <c r="D13" s="2">
        <v>6000</v>
      </c>
      <c r="E13" s="14">
        <v>702206.43</v>
      </c>
      <c r="F13" s="14">
        <v>919842.84</v>
      </c>
      <c r="G13" s="14">
        <v>905767.21</v>
      </c>
      <c r="H13" s="2">
        <v>320</v>
      </c>
      <c r="I13" s="2">
        <v>320</v>
      </c>
      <c r="J13" s="2">
        <v>251</v>
      </c>
      <c r="K13" s="15">
        <f t="shared" si="0"/>
        <v>1.2898873768501378</v>
      </c>
      <c r="L13" s="15">
        <f t="shared" si="1"/>
        <v>0.98469778815694209</v>
      </c>
      <c r="M13" s="15">
        <f t="shared" si="2"/>
        <v>0.78437500000000004</v>
      </c>
      <c r="N13" s="15">
        <f t="shared" si="3"/>
        <v>0.78437500000000004</v>
      </c>
    </row>
    <row r="14" spans="1:14" x14ac:dyDescent="0.2">
      <c r="A14" s="2">
        <v>1604</v>
      </c>
      <c r="B14" s="2" t="s">
        <v>27</v>
      </c>
      <c r="C14" s="2" t="s">
        <v>27</v>
      </c>
      <c r="D14" s="2">
        <v>6000</v>
      </c>
      <c r="E14" s="14">
        <v>640452.76</v>
      </c>
      <c r="F14" s="14">
        <v>678013.9</v>
      </c>
      <c r="G14" s="14">
        <v>657156.51</v>
      </c>
      <c r="H14" s="2">
        <v>840</v>
      </c>
      <c r="I14" s="2">
        <v>840</v>
      </c>
      <c r="J14" s="2">
        <v>354</v>
      </c>
      <c r="K14" s="15">
        <f t="shared" si="0"/>
        <v>1.0260811585853733</v>
      </c>
      <c r="L14" s="15">
        <f t="shared" si="1"/>
        <v>0.96923751858184615</v>
      </c>
      <c r="M14" s="15">
        <f t="shared" si="2"/>
        <v>0.42142857142857143</v>
      </c>
      <c r="N14" s="15">
        <f t="shared" si="3"/>
        <v>0.42142857142857143</v>
      </c>
    </row>
    <row r="15" spans="1:14" x14ac:dyDescent="0.2">
      <c r="A15" s="2">
        <v>1605</v>
      </c>
      <c r="B15" s="2" t="s">
        <v>28</v>
      </c>
      <c r="C15" s="2" t="s">
        <v>28</v>
      </c>
      <c r="D15" s="2">
        <v>6000</v>
      </c>
      <c r="E15" s="14">
        <v>51169.43</v>
      </c>
      <c r="F15" s="14">
        <v>28377.31</v>
      </c>
      <c r="G15" s="14">
        <v>22826.99</v>
      </c>
      <c r="H15" s="2">
        <v>5</v>
      </c>
      <c r="I15" s="2">
        <v>5</v>
      </c>
      <c r="J15" s="2">
        <v>5</v>
      </c>
      <c r="K15" s="15">
        <f t="shared" si="0"/>
        <v>0.44610600508936687</v>
      </c>
      <c r="L15" s="15">
        <f t="shared" si="1"/>
        <v>0.8044099317377158</v>
      </c>
      <c r="M15" s="15">
        <f t="shared" si="2"/>
        <v>1</v>
      </c>
      <c r="N15" s="15">
        <f t="shared" si="3"/>
        <v>1</v>
      </c>
    </row>
    <row r="16" spans="1:14" x14ac:dyDescent="0.2">
      <c r="A16" s="2">
        <v>1606</v>
      </c>
      <c r="B16" s="2" t="s">
        <v>29</v>
      </c>
      <c r="C16" s="2" t="s">
        <v>29</v>
      </c>
      <c r="D16" s="2">
        <v>6000</v>
      </c>
      <c r="E16" s="14">
        <v>93518.6</v>
      </c>
      <c r="F16" s="14">
        <v>32942.699999999997</v>
      </c>
      <c r="G16" s="14">
        <v>29254.5</v>
      </c>
      <c r="H16" s="2">
        <v>900</v>
      </c>
      <c r="I16" s="2">
        <v>900</v>
      </c>
      <c r="J16" s="2">
        <v>2785</v>
      </c>
      <c r="K16" s="15">
        <f t="shared" si="0"/>
        <v>0.31282012348345672</v>
      </c>
      <c r="L16" s="15">
        <f t="shared" si="1"/>
        <v>0.88804196377346123</v>
      </c>
      <c r="M16" s="15">
        <f t="shared" si="2"/>
        <v>3.0944444444444446</v>
      </c>
      <c r="N16" s="15">
        <f t="shared" si="3"/>
        <v>3.0944444444444446</v>
      </c>
    </row>
    <row r="17" spans="1:14" x14ac:dyDescent="0.2">
      <c r="A17" s="2">
        <v>1607</v>
      </c>
      <c r="B17" s="2" t="s">
        <v>30</v>
      </c>
      <c r="C17" s="2" t="s">
        <v>30</v>
      </c>
      <c r="D17" s="2">
        <v>6000</v>
      </c>
      <c r="E17" s="14">
        <v>38498.699999999997</v>
      </c>
      <c r="F17" s="14">
        <v>36622.370000000003</v>
      </c>
      <c r="G17" s="14">
        <v>35298.519999999997</v>
      </c>
      <c r="H17" s="2">
        <v>87</v>
      </c>
      <c r="I17" s="2">
        <v>87</v>
      </c>
      <c r="J17" s="2">
        <v>152</v>
      </c>
      <c r="K17" s="15">
        <f t="shared" si="0"/>
        <v>0.9168756347616932</v>
      </c>
      <c r="L17" s="15">
        <f t="shared" si="1"/>
        <v>0.96385132911933324</v>
      </c>
      <c r="M17" s="15">
        <f t="shared" si="2"/>
        <v>1.7471264367816093</v>
      </c>
      <c r="N17" s="15">
        <f t="shared" si="3"/>
        <v>1.7471264367816093</v>
      </c>
    </row>
    <row r="18" spans="1:14" x14ac:dyDescent="0.2">
      <c r="A18" s="2">
        <v>1801</v>
      </c>
      <c r="B18" s="2" t="s">
        <v>31</v>
      </c>
      <c r="C18" s="2" t="s">
        <v>31</v>
      </c>
      <c r="D18" s="2">
        <v>8000</v>
      </c>
      <c r="E18" s="14">
        <v>7261231.3799999999</v>
      </c>
      <c r="F18" s="14">
        <v>7362858.8099999996</v>
      </c>
      <c r="G18" s="14">
        <v>6902798.3899999997</v>
      </c>
      <c r="H18" s="2">
        <v>56400</v>
      </c>
      <c r="I18" s="2">
        <v>56400</v>
      </c>
      <c r="J18" s="2">
        <v>36234</v>
      </c>
      <c r="K18" s="15">
        <f t="shared" si="0"/>
        <v>0.95063743720007998</v>
      </c>
      <c r="L18" s="15">
        <f t="shared" si="1"/>
        <v>0.9375160611018154</v>
      </c>
      <c r="M18" s="15">
        <f t="shared" si="2"/>
        <v>0.64244680851063829</v>
      </c>
      <c r="N18" s="15">
        <f t="shared" si="3"/>
        <v>0.64244680851063829</v>
      </c>
    </row>
    <row r="19" spans="1:14" x14ac:dyDescent="0.2">
      <c r="A19" s="2">
        <v>1802</v>
      </c>
      <c r="B19" s="2" t="s">
        <v>32</v>
      </c>
      <c r="C19" s="2" t="s">
        <v>32</v>
      </c>
      <c r="D19" s="2">
        <v>8000</v>
      </c>
      <c r="E19" s="14">
        <v>68267.839999999997</v>
      </c>
      <c r="F19" s="14">
        <v>43324.15</v>
      </c>
      <c r="G19" s="14">
        <v>43272.25</v>
      </c>
      <c r="H19" s="2">
        <v>63600</v>
      </c>
      <c r="I19" s="2">
        <v>63600</v>
      </c>
      <c r="J19" s="2">
        <v>52050</v>
      </c>
      <c r="K19" s="15">
        <f t="shared" si="0"/>
        <v>0.63385995514139604</v>
      </c>
      <c r="L19" s="15">
        <f t="shared" si="1"/>
        <v>0.9988020538198672</v>
      </c>
      <c r="M19" s="15">
        <f t="shared" si="2"/>
        <v>0.81839622641509435</v>
      </c>
      <c r="N19" s="15">
        <f t="shared" si="3"/>
        <v>0.81839622641509435</v>
      </c>
    </row>
    <row r="20" spans="1:14" x14ac:dyDescent="0.2">
      <c r="A20" s="2">
        <v>1803</v>
      </c>
      <c r="B20" s="2" t="s">
        <v>33</v>
      </c>
      <c r="C20" s="2" t="s">
        <v>33</v>
      </c>
      <c r="D20" s="2">
        <v>8000</v>
      </c>
      <c r="E20" s="14">
        <v>9518.4699999999993</v>
      </c>
      <c r="F20" s="14">
        <v>6415.57</v>
      </c>
      <c r="G20" s="14">
        <v>5415.57</v>
      </c>
      <c r="H20" s="2">
        <v>500</v>
      </c>
      <c r="I20" s="2">
        <v>500</v>
      </c>
      <c r="J20" s="2">
        <v>767</v>
      </c>
      <c r="K20" s="15">
        <f t="shared" si="0"/>
        <v>0.5689538339670136</v>
      </c>
      <c r="L20" s="15">
        <f t="shared" si="1"/>
        <v>0.84412920441987227</v>
      </c>
      <c r="M20" s="15">
        <f t="shared" si="2"/>
        <v>1.534</v>
      </c>
      <c r="N20" s="15">
        <f t="shared" si="3"/>
        <v>1.534</v>
      </c>
    </row>
    <row r="21" spans="1:14" x14ac:dyDescent="0.2">
      <c r="A21" s="2">
        <v>1804</v>
      </c>
      <c r="B21" s="2" t="s">
        <v>34</v>
      </c>
      <c r="C21" s="2" t="s">
        <v>34</v>
      </c>
      <c r="D21" s="2">
        <v>8000</v>
      </c>
      <c r="E21" s="14">
        <v>1591504.36</v>
      </c>
      <c r="F21" s="14">
        <v>1501946.52</v>
      </c>
      <c r="G21" s="14">
        <v>1121615.06</v>
      </c>
      <c r="H21" s="2">
        <v>50</v>
      </c>
      <c r="I21" s="2">
        <v>50</v>
      </c>
      <c r="J21" s="2">
        <v>212</v>
      </c>
      <c r="K21" s="15">
        <f t="shared" si="0"/>
        <v>0.70475148431261603</v>
      </c>
      <c r="L21" s="15">
        <f t="shared" si="1"/>
        <v>0.74677429926066874</v>
      </c>
      <c r="M21" s="15">
        <f t="shared" si="2"/>
        <v>4.24</v>
      </c>
      <c r="N21" s="15">
        <f t="shared" si="3"/>
        <v>4.24</v>
      </c>
    </row>
    <row r="22" spans="1:14" x14ac:dyDescent="0.2">
      <c r="A22" s="2">
        <v>1901</v>
      </c>
      <c r="B22" s="2" t="s">
        <v>35</v>
      </c>
      <c r="C22" s="2" t="s">
        <v>35</v>
      </c>
      <c r="D22" s="2">
        <v>9000</v>
      </c>
      <c r="E22" s="14">
        <v>23939580.43</v>
      </c>
      <c r="F22" s="14">
        <v>25262628.210000001</v>
      </c>
      <c r="G22" s="14">
        <v>24438639.82</v>
      </c>
      <c r="H22" s="2">
        <v>315</v>
      </c>
      <c r="I22" s="2">
        <v>315</v>
      </c>
      <c r="J22" s="2">
        <v>436</v>
      </c>
      <c r="K22" s="15">
        <f t="shared" si="0"/>
        <v>1.0208466222480075</v>
      </c>
      <c r="L22" s="15">
        <f t="shared" si="1"/>
        <v>0.9673831090276731</v>
      </c>
      <c r="M22" s="15">
        <f t="shared" si="2"/>
        <v>1.3841269841269841</v>
      </c>
      <c r="N22" s="15">
        <f t="shared" si="3"/>
        <v>1.3841269841269841</v>
      </c>
    </row>
    <row r="23" spans="1:14" x14ac:dyDescent="0.2">
      <c r="A23" s="2">
        <v>1902</v>
      </c>
      <c r="B23" s="2" t="s">
        <v>36</v>
      </c>
      <c r="C23" s="2" t="s">
        <v>36</v>
      </c>
      <c r="D23" s="2">
        <v>9000</v>
      </c>
      <c r="E23" s="14">
        <v>224494.04</v>
      </c>
      <c r="F23" s="14">
        <v>239445.14</v>
      </c>
      <c r="G23" s="14">
        <v>239445.14</v>
      </c>
      <c r="H23" s="2">
        <v>2200</v>
      </c>
      <c r="I23" s="2">
        <v>2200</v>
      </c>
      <c r="J23" s="2">
        <v>2235</v>
      </c>
      <c r="K23" s="15">
        <f t="shared" si="0"/>
        <v>1.0665990954592826</v>
      </c>
      <c r="L23" s="15">
        <f t="shared" si="1"/>
        <v>1</v>
      </c>
      <c r="M23" s="15">
        <f t="shared" si="2"/>
        <v>1.0159090909090909</v>
      </c>
      <c r="N23" s="15">
        <f t="shared" si="3"/>
        <v>1.0159090909090909</v>
      </c>
    </row>
    <row r="24" spans="1:14" x14ac:dyDescent="0.2">
      <c r="A24" s="2">
        <v>1903</v>
      </c>
      <c r="B24" s="2" t="s">
        <v>37</v>
      </c>
      <c r="C24" s="2" t="s">
        <v>37</v>
      </c>
      <c r="D24" s="2">
        <v>9000</v>
      </c>
      <c r="E24" s="14">
        <v>246347.46</v>
      </c>
      <c r="F24" s="14">
        <v>254795.73</v>
      </c>
      <c r="G24" s="14">
        <v>254412.75</v>
      </c>
      <c r="H24" s="2">
        <v>4600</v>
      </c>
      <c r="I24" s="2">
        <v>4600</v>
      </c>
      <c r="J24" s="2">
        <v>3596</v>
      </c>
      <c r="K24" s="15">
        <f t="shared" si="0"/>
        <v>1.0327394891751676</v>
      </c>
      <c r="L24" s="15">
        <f t="shared" si="1"/>
        <v>0.99849691358642467</v>
      </c>
      <c r="M24" s="15">
        <f t="shared" si="2"/>
        <v>0.7817391304347826</v>
      </c>
      <c r="N24" s="15">
        <f t="shared" si="3"/>
        <v>0.7817391304347826</v>
      </c>
    </row>
    <row r="25" spans="1:14" x14ac:dyDescent="0.2">
      <c r="A25" s="2">
        <v>1501</v>
      </c>
      <c r="B25" s="2" t="s">
        <v>38</v>
      </c>
      <c r="C25" s="2" t="s">
        <v>38</v>
      </c>
      <c r="D25" s="2">
        <v>5000</v>
      </c>
      <c r="E25" s="14">
        <v>13816351.050000001</v>
      </c>
      <c r="F25" s="14">
        <v>13773445.16</v>
      </c>
      <c r="G25" s="14">
        <v>12947294.369999999</v>
      </c>
      <c r="H25" s="2">
        <v>40000</v>
      </c>
      <c r="I25" s="2">
        <v>40000</v>
      </c>
      <c r="J25" s="2">
        <v>45172</v>
      </c>
      <c r="K25" s="15">
        <f t="shared" si="0"/>
        <v>0.93709940657594959</v>
      </c>
      <c r="L25" s="15">
        <f t="shared" si="1"/>
        <v>0.94001858065262733</v>
      </c>
      <c r="M25" s="15">
        <f t="shared" si="2"/>
        <v>1.1293</v>
      </c>
      <c r="N25" s="15">
        <f t="shared" si="3"/>
        <v>1.1293</v>
      </c>
    </row>
    <row r="26" spans="1:14" x14ac:dyDescent="0.2">
      <c r="A26" s="2">
        <v>1502</v>
      </c>
      <c r="B26" s="2" t="s">
        <v>39</v>
      </c>
      <c r="C26" s="2" t="s">
        <v>39</v>
      </c>
      <c r="D26" s="2">
        <v>5000</v>
      </c>
      <c r="E26" s="14">
        <v>14884.48</v>
      </c>
      <c r="F26" s="14">
        <v>8784.2199999999993</v>
      </c>
      <c r="G26" s="14">
        <v>7860.44</v>
      </c>
      <c r="H26" s="2">
        <v>20</v>
      </c>
      <c r="I26" s="2">
        <v>20</v>
      </c>
      <c r="J26" s="2">
        <v>71</v>
      </c>
      <c r="K26" s="15">
        <f t="shared" si="0"/>
        <v>0.52809637958464117</v>
      </c>
      <c r="L26" s="15">
        <f t="shared" si="1"/>
        <v>0.89483642258504459</v>
      </c>
      <c r="M26" s="15">
        <f t="shared" si="2"/>
        <v>3.55</v>
      </c>
      <c r="N26" s="15">
        <f t="shared" si="3"/>
        <v>3.55</v>
      </c>
    </row>
    <row r="27" spans="1:14" x14ac:dyDescent="0.2">
      <c r="A27" s="2">
        <v>1503</v>
      </c>
      <c r="B27" s="2" t="s">
        <v>40</v>
      </c>
      <c r="C27" s="2" t="s">
        <v>40</v>
      </c>
      <c r="D27" s="2">
        <v>5000</v>
      </c>
      <c r="E27" s="14">
        <v>36922.1</v>
      </c>
      <c r="F27" s="14">
        <v>11104.9</v>
      </c>
      <c r="G27" s="14">
        <v>10088.379999999999</v>
      </c>
      <c r="H27" s="2">
        <v>80</v>
      </c>
      <c r="I27" s="2">
        <v>80</v>
      </c>
      <c r="J27" s="2">
        <v>207</v>
      </c>
      <c r="K27" s="15">
        <f t="shared" si="0"/>
        <v>0.27323418765454832</v>
      </c>
      <c r="L27" s="15">
        <f t="shared" si="1"/>
        <v>0.90846203027492367</v>
      </c>
      <c r="M27" s="15">
        <f t="shared" si="2"/>
        <v>2.5874999999999999</v>
      </c>
      <c r="N27" s="15">
        <f t="shared" si="3"/>
        <v>2.5874999999999999</v>
      </c>
    </row>
    <row r="28" spans="1:14" x14ac:dyDescent="0.2">
      <c r="A28" s="2">
        <v>1504</v>
      </c>
      <c r="B28" s="2" t="s">
        <v>41</v>
      </c>
      <c r="C28" s="2" t="s">
        <v>41</v>
      </c>
      <c r="D28" s="2">
        <v>5000</v>
      </c>
      <c r="E28" s="14">
        <v>7654.99</v>
      </c>
      <c r="F28" s="14">
        <v>10397.02</v>
      </c>
      <c r="G28" s="14">
        <v>10397.02</v>
      </c>
      <c r="H28" s="2">
        <v>1</v>
      </c>
      <c r="I28" s="2">
        <v>1</v>
      </c>
      <c r="J28" s="2">
        <v>5</v>
      </c>
      <c r="K28" s="15">
        <f t="shared" si="0"/>
        <v>1.3582016436337605</v>
      </c>
      <c r="L28" s="15">
        <f t="shared" si="1"/>
        <v>1</v>
      </c>
      <c r="M28" s="15">
        <f t="shared" si="2"/>
        <v>5</v>
      </c>
      <c r="N28" s="15">
        <f t="shared" si="3"/>
        <v>5</v>
      </c>
    </row>
    <row r="29" spans="1:14" x14ac:dyDescent="0.2">
      <c r="A29" s="2">
        <v>1505</v>
      </c>
      <c r="B29" s="2" t="s">
        <v>42</v>
      </c>
      <c r="C29" s="2" t="s">
        <v>42</v>
      </c>
      <c r="D29" s="2">
        <v>5000</v>
      </c>
      <c r="E29" s="14">
        <v>12743.89</v>
      </c>
      <c r="F29" s="14">
        <v>7366.05</v>
      </c>
      <c r="G29" s="14">
        <v>7069.1</v>
      </c>
      <c r="H29" s="2">
        <v>12</v>
      </c>
      <c r="I29" s="2">
        <v>12</v>
      </c>
      <c r="J29" s="2">
        <v>13</v>
      </c>
      <c r="K29" s="15">
        <f t="shared" si="0"/>
        <v>0.55470503904223911</v>
      </c>
      <c r="L29" s="15">
        <f t="shared" si="1"/>
        <v>0.95968667060364787</v>
      </c>
      <c r="M29" s="15">
        <f t="shared" si="2"/>
        <v>1.0833333333333333</v>
      </c>
      <c r="N29" s="15">
        <f t="shared" si="3"/>
        <v>1.0833333333333333</v>
      </c>
    </row>
    <row r="30" spans="1:14" x14ac:dyDescent="0.2">
      <c r="A30" s="2">
        <v>1506</v>
      </c>
      <c r="B30" s="2" t="s">
        <v>43</v>
      </c>
      <c r="C30" s="2" t="s">
        <v>43</v>
      </c>
      <c r="D30" s="2">
        <v>5000</v>
      </c>
      <c r="E30" s="14">
        <v>45437.34</v>
      </c>
      <c r="F30" s="14">
        <v>23610.27</v>
      </c>
      <c r="G30" s="14">
        <v>22793.67</v>
      </c>
      <c r="H30" s="2">
        <v>5</v>
      </c>
      <c r="I30" s="2">
        <v>5</v>
      </c>
      <c r="J30" s="2">
        <v>6</v>
      </c>
      <c r="K30" s="15">
        <f t="shared" si="0"/>
        <v>0.50165062479449718</v>
      </c>
      <c r="L30" s="15">
        <f t="shared" si="1"/>
        <v>0.9654133561369691</v>
      </c>
      <c r="M30" s="15">
        <f t="shared" si="2"/>
        <v>1.2</v>
      </c>
      <c r="N30" s="15">
        <f t="shared" si="3"/>
        <v>1.2</v>
      </c>
    </row>
    <row r="31" spans="1:14" x14ac:dyDescent="0.2">
      <c r="A31" s="2">
        <v>1701</v>
      </c>
      <c r="B31" s="2" t="s">
        <v>44</v>
      </c>
      <c r="C31" s="2" t="s">
        <v>44</v>
      </c>
      <c r="D31" s="2">
        <v>7000</v>
      </c>
      <c r="E31" s="14">
        <v>7528031.9199999999</v>
      </c>
      <c r="F31" s="14">
        <v>7362858.8099999996</v>
      </c>
      <c r="G31" s="14">
        <v>6902798.3899999997</v>
      </c>
      <c r="H31" s="2">
        <v>770</v>
      </c>
      <c r="I31" s="2">
        <v>770</v>
      </c>
      <c r="J31" s="2">
        <v>689</v>
      </c>
      <c r="K31" s="15">
        <f t="shared" si="0"/>
        <v>0.91694595125999412</v>
      </c>
      <c r="L31" s="15">
        <f t="shared" si="1"/>
        <v>0.9375160611018154</v>
      </c>
      <c r="M31" s="15">
        <f t="shared" si="2"/>
        <v>0.89480519480519483</v>
      </c>
      <c r="N31" s="15">
        <f t="shared" si="3"/>
        <v>0.89480519480519483</v>
      </c>
    </row>
    <row r="32" spans="1:14" x14ac:dyDescent="0.2">
      <c r="A32" s="2">
        <v>1702</v>
      </c>
      <c r="B32" s="2" t="s">
        <v>45</v>
      </c>
      <c r="C32" s="2" t="s">
        <v>45</v>
      </c>
      <c r="D32" s="2">
        <v>7000</v>
      </c>
      <c r="E32" s="14">
        <v>30388.44</v>
      </c>
      <c r="F32" s="14">
        <v>27453.77</v>
      </c>
      <c r="G32" s="14">
        <v>27453.77</v>
      </c>
      <c r="H32" s="2">
        <v>230</v>
      </c>
      <c r="I32" s="2">
        <v>230</v>
      </c>
      <c r="J32" s="2">
        <v>255</v>
      </c>
      <c r="K32" s="15">
        <f t="shared" si="0"/>
        <v>0.90342807988827334</v>
      </c>
      <c r="L32" s="15">
        <f t="shared" si="1"/>
        <v>1</v>
      </c>
      <c r="M32" s="15">
        <f t="shared" si="2"/>
        <v>1.1086956521739131</v>
      </c>
      <c r="N32" s="15">
        <f t="shared" si="3"/>
        <v>1.1086956521739131</v>
      </c>
    </row>
    <row r="33" spans="1:14" x14ac:dyDescent="0.2">
      <c r="A33" s="2">
        <v>1703</v>
      </c>
      <c r="B33" s="2" t="s">
        <v>46</v>
      </c>
      <c r="C33" s="2" t="s">
        <v>46</v>
      </c>
      <c r="D33" s="2">
        <v>7000</v>
      </c>
      <c r="E33" s="14">
        <v>252872.31</v>
      </c>
      <c r="F33" s="14">
        <v>209535.18</v>
      </c>
      <c r="G33" s="14">
        <v>208356.81</v>
      </c>
      <c r="H33" s="2">
        <v>87</v>
      </c>
      <c r="I33" s="2">
        <v>87</v>
      </c>
      <c r="J33" s="2">
        <v>184</v>
      </c>
      <c r="K33" s="15">
        <f t="shared" si="0"/>
        <v>0.82396055938271773</v>
      </c>
      <c r="L33" s="15">
        <f t="shared" si="1"/>
        <v>0.99437626655342559</v>
      </c>
      <c r="M33" s="15">
        <f t="shared" si="2"/>
        <v>2.1149425287356323</v>
      </c>
      <c r="N33" s="15">
        <f t="shared" si="3"/>
        <v>2.1149425287356323</v>
      </c>
    </row>
    <row r="34" spans="1:14" x14ac:dyDescent="0.2">
      <c r="A34" s="2">
        <v>1103</v>
      </c>
      <c r="B34" s="2" t="s">
        <v>47</v>
      </c>
      <c r="C34" s="2" t="s">
        <v>47</v>
      </c>
      <c r="D34" s="2">
        <v>1000</v>
      </c>
      <c r="E34" s="14">
        <v>1676637.77</v>
      </c>
      <c r="F34" s="14">
        <v>1681703.61</v>
      </c>
      <c r="G34" s="14">
        <v>1623810.9</v>
      </c>
      <c r="H34" s="2">
        <v>1800</v>
      </c>
      <c r="I34" s="2">
        <v>1800</v>
      </c>
      <c r="J34" s="2">
        <v>1840</v>
      </c>
      <c r="K34" s="15">
        <f t="shared" si="0"/>
        <v>0.96849237745610361</v>
      </c>
      <c r="L34" s="15">
        <f t="shared" si="1"/>
        <v>0.96557496240374951</v>
      </c>
      <c r="M34" s="15">
        <f t="shared" si="2"/>
        <v>1.0222222222222221</v>
      </c>
      <c r="N34" s="15">
        <f t="shared" si="3"/>
        <v>1.0222222222222221</v>
      </c>
    </row>
    <row r="35" spans="1:14" x14ac:dyDescent="0.2">
      <c r="A35" s="2">
        <v>1102</v>
      </c>
      <c r="B35" s="2" t="s">
        <v>48</v>
      </c>
      <c r="C35" s="2" t="s">
        <v>48</v>
      </c>
      <c r="D35" s="2">
        <v>1000</v>
      </c>
      <c r="E35" s="14">
        <v>40535.56</v>
      </c>
      <c r="F35" s="14">
        <v>73144.36</v>
      </c>
      <c r="G35" s="14">
        <v>63036.43</v>
      </c>
      <c r="H35" s="2">
        <v>207</v>
      </c>
      <c r="I35" s="2">
        <v>207</v>
      </c>
      <c r="J35" s="2">
        <v>224</v>
      </c>
      <c r="K35" s="15">
        <f t="shared" si="0"/>
        <v>1.5550896546143682</v>
      </c>
      <c r="L35" s="15">
        <f t="shared" si="1"/>
        <v>0.8618084839350566</v>
      </c>
      <c r="M35" s="15">
        <f t="shared" si="2"/>
        <v>1.0821256038647342</v>
      </c>
      <c r="N35" s="15">
        <f t="shared" si="3"/>
        <v>1.0821256038647342</v>
      </c>
    </row>
    <row r="36" spans="1:14" x14ac:dyDescent="0.2">
      <c r="A36" s="2">
        <v>3000</v>
      </c>
      <c r="B36" s="2" t="s">
        <v>49</v>
      </c>
      <c r="D36" s="2" t="s">
        <v>52</v>
      </c>
      <c r="F36" s="14">
        <f>1368361.88+34252.84+872967.27+11536.2+53395.11+23492.51+2070065.54+29345.56+264066.67+139754.6</f>
        <v>4867238.1799999988</v>
      </c>
      <c r="G36" s="14">
        <f>1368361.88+34252.84+872967.27+11536.2+53395.11+23492.51+2070065.54+29345.56+264066.67+139754.6</f>
        <v>4867238.1799999988</v>
      </c>
      <c r="K36" s="15">
        <v>0</v>
      </c>
      <c r="L36" s="15">
        <f t="shared" si="1"/>
        <v>1</v>
      </c>
      <c r="M36" s="15">
        <v>0</v>
      </c>
      <c r="N36" s="15">
        <v>0</v>
      </c>
    </row>
    <row r="37" spans="1:14" x14ac:dyDescent="0.2">
      <c r="A37" s="2">
        <v>3001</v>
      </c>
      <c r="B37" s="2" t="s">
        <v>50</v>
      </c>
      <c r="D37" s="2" t="s">
        <v>52</v>
      </c>
      <c r="F37" s="14">
        <f>90132+81219.91+12218.7+30780</f>
        <v>214350.61000000002</v>
      </c>
      <c r="G37" s="14">
        <f>90132+81219.91+12218.7+30780</f>
        <v>214350.61000000002</v>
      </c>
      <c r="H37" s="2" t="s">
        <v>53</v>
      </c>
      <c r="I37" s="2" t="s">
        <v>53</v>
      </c>
      <c r="J37" s="2" t="s">
        <v>53</v>
      </c>
      <c r="K37" s="15">
        <v>0</v>
      </c>
      <c r="L37" s="15">
        <f t="shared" si="1"/>
        <v>1</v>
      </c>
      <c r="M37" s="15">
        <v>0</v>
      </c>
      <c r="N37" s="15">
        <v>0</v>
      </c>
    </row>
    <row r="38" spans="1:14" x14ac:dyDescent="0.2">
      <c r="A38" s="2">
        <v>3002</v>
      </c>
      <c r="B38" s="2" t="s">
        <v>51</v>
      </c>
      <c r="D38" s="2" t="s">
        <v>52</v>
      </c>
      <c r="F38" s="14">
        <f>78677.6+3074720.5+220224.94+102544.82+3212096.65</f>
        <v>6688264.5099999998</v>
      </c>
      <c r="G38" s="14">
        <f>78677.6+3074720.5+220224.94+102544.82+3212096.65</f>
        <v>6688264.5099999998</v>
      </c>
      <c r="H38" s="2" t="s">
        <v>53</v>
      </c>
      <c r="I38" s="2" t="s">
        <v>53</v>
      </c>
      <c r="J38" s="2" t="s">
        <v>53</v>
      </c>
      <c r="K38" s="15">
        <v>0</v>
      </c>
      <c r="L38" s="15">
        <f t="shared" si="1"/>
        <v>1</v>
      </c>
      <c r="M38" s="15">
        <v>0</v>
      </c>
      <c r="N38" s="15">
        <v>0</v>
      </c>
    </row>
    <row r="39" spans="1:14" x14ac:dyDescent="0.2">
      <c r="A39" s="2">
        <v>3104</v>
      </c>
      <c r="B39" s="2" t="s">
        <v>54</v>
      </c>
      <c r="D39" s="2">
        <v>1000</v>
      </c>
      <c r="F39" s="14">
        <v>460000</v>
      </c>
      <c r="G39" s="14">
        <v>460000</v>
      </c>
      <c r="H39" s="2" t="s">
        <v>53</v>
      </c>
      <c r="I39" s="2" t="s">
        <v>53</v>
      </c>
      <c r="J39" s="2" t="s">
        <v>53</v>
      </c>
      <c r="K39" s="15">
        <v>0</v>
      </c>
      <c r="L39" s="15">
        <f t="shared" si="1"/>
        <v>1</v>
      </c>
      <c r="M39" s="15">
        <v>0</v>
      </c>
      <c r="N39" s="15">
        <v>0</v>
      </c>
    </row>
    <row r="40" spans="1:14" x14ac:dyDescent="0.2">
      <c r="A40" s="2">
        <v>3004</v>
      </c>
      <c r="B40" s="2" t="s">
        <v>55</v>
      </c>
      <c r="D40" s="2">
        <v>9000</v>
      </c>
      <c r="F40" s="14">
        <v>277091.82</v>
      </c>
      <c r="G40" s="14">
        <v>277091.82</v>
      </c>
      <c r="H40" s="2" t="s">
        <v>53</v>
      </c>
      <c r="I40" s="2" t="s">
        <v>53</v>
      </c>
      <c r="J40" s="2" t="s">
        <v>53</v>
      </c>
      <c r="K40" s="15">
        <v>0</v>
      </c>
      <c r="L40" s="15">
        <f t="shared" si="1"/>
        <v>1</v>
      </c>
      <c r="M40" s="15">
        <v>0</v>
      </c>
      <c r="N40" s="15">
        <v>0</v>
      </c>
    </row>
    <row r="41" spans="1:14" x14ac:dyDescent="0.2">
      <c r="A41" s="2">
        <v>3005</v>
      </c>
      <c r="B41" s="2" t="s">
        <v>56</v>
      </c>
      <c r="D41" s="2" t="s">
        <v>57</v>
      </c>
      <c r="F41" s="14">
        <v>245000</v>
      </c>
      <c r="G41" s="14">
        <v>65596.069999999978</v>
      </c>
      <c r="K41" s="15">
        <v>0</v>
      </c>
      <c r="L41" s="15">
        <f t="shared" ref="L41" si="4">G41/F41</f>
        <v>0.26773906122448971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51181102362204722" right="0.51181102362204722" top="0.74803149606299213" bottom="0.74803149606299213" header="0.31496062992125984" footer="0.31496062992125984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2019-01-21T20:04:20Z</cp:lastPrinted>
  <dcterms:created xsi:type="dcterms:W3CDTF">2014-10-22T05:35:08Z</dcterms:created>
  <dcterms:modified xsi:type="dcterms:W3CDTF">2019-01-21T20:37:15Z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